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7" i="1" l="1"/>
  <c r="D6" i="1"/>
  <c r="F6" i="1" s="1"/>
  <c r="G6" i="1" s="1"/>
  <c r="E6" i="1"/>
  <c r="F27" i="1"/>
  <c r="F28" i="1" s="1"/>
  <c r="H6" i="1"/>
  <c r="F5" i="1"/>
  <c r="G5" i="1" s="1"/>
</calcChain>
</file>

<file path=xl/sharedStrings.xml><?xml version="1.0" encoding="utf-8"?>
<sst xmlns="http://schemas.openxmlformats.org/spreadsheetml/2006/main" count="25" uniqueCount="25">
  <si>
    <t xml:space="preserve">Srovnání indikativních nabídek na dodávku a montáž výtahu </t>
  </si>
  <si>
    <t>1.</t>
  </si>
  <si>
    <t>2.</t>
  </si>
  <si>
    <t>3.</t>
  </si>
  <si>
    <t>4.</t>
  </si>
  <si>
    <t xml:space="preserve">Dodavatel </t>
  </si>
  <si>
    <t xml:space="preserve">Cena bez DPH </t>
  </si>
  <si>
    <t xml:space="preserve">demontáž st.výtahu </t>
  </si>
  <si>
    <t>Dodávka a montáž</t>
  </si>
  <si>
    <t>Stav.práce</t>
  </si>
  <si>
    <t xml:space="preserve">Celkem </t>
  </si>
  <si>
    <t>Celková cena s DPH</t>
  </si>
  <si>
    <t>Projekt inženýring</t>
  </si>
  <si>
    <t xml:space="preserve">Vícenáklady </t>
  </si>
  <si>
    <t>40.000</t>
  </si>
  <si>
    <t>nouzové napájení, osvětlení podesty</t>
  </si>
  <si>
    <t>Výtahy Příbram 400kg/5 osob</t>
  </si>
  <si>
    <t>Výtahy Holý 320kg / 4 osoby</t>
  </si>
  <si>
    <t>Záruka</t>
  </si>
  <si>
    <t>měsíců</t>
  </si>
  <si>
    <t>120/65</t>
  </si>
  <si>
    <t>Schindler 320 kg / 4 osoby</t>
  </si>
  <si>
    <t>Kone</t>
  </si>
  <si>
    <t xml:space="preserve">automatický dojezd kabiny,v ceně </t>
  </si>
  <si>
    <t>komplet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</si>
</sst>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169" fontId="0" fillId="0" borderId="1" xfId="0" applyNumberFormat="1" applyBorder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workbookViewId="0">
      <selection activeCell="G15" sqref="G15"/>
    </sheetView>
  </sheetViews>
  <sheetFormatPr defaultRowHeight="15" x14ac:dyDescent="0.25"/>
  <cols>
    <col min="1" max="1" width="9.140625" style="3"/>
    <col min="2" max="2" width="29" customWidth="1"/>
    <col min="3" max="6" width="12.7109375" style="1" customWidth="1"/>
    <col min="7" max="7" width="18.7109375" style="2" bestFit="1" customWidth="1"/>
    <col min="8" max="8" width="12.28515625" style="2" customWidth="1"/>
    <col min="9" max="9" width="15.140625" style="6" customWidth="1"/>
    <col min="10" max="10" width="11.85546875" customWidth="1"/>
    <col min="11" max="11" width="16.85546875" style="7" customWidth="1"/>
  </cols>
  <sheetData>
    <row r="1" spans="1:11" ht="26.25" x14ac:dyDescent="0.4">
      <c r="A1" s="4" t="s">
        <v>0</v>
      </c>
    </row>
    <row r="3" spans="1:11" ht="17.25" customHeight="1" x14ac:dyDescent="0.25">
      <c r="A3" s="16"/>
      <c r="B3" s="16" t="s">
        <v>5</v>
      </c>
      <c r="C3" s="17" t="s">
        <v>6</v>
      </c>
      <c r="D3" s="17"/>
      <c r="E3" s="17"/>
      <c r="F3" s="17"/>
      <c r="G3" s="18" t="s">
        <v>11</v>
      </c>
      <c r="H3" s="19" t="s">
        <v>12</v>
      </c>
      <c r="I3" s="20" t="s">
        <v>18</v>
      </c>
      <c r="J3" s="17" t="s">
        <v>13</v>
      </c>
      <c r="K3" s="21"/>
    </row>
    <row r="4" spans="1:11" ht="29.25" customHeight="1" x14ac:dyDescent="0.25">
      <c r="A4" s="16"/>
      <c r="B4" s="16"/>
      <c r="C4" s="22" t="s">
        <v>7</v>
      </c>
      <c r="D4" s="22" t="s">
        <v>8</v>
      </c>
      <c r="E4" s="22" t="s">
        <v>9</v>
      </c>
      <c r="F4" s="22" t="s">
        <v>10</v>
      </c>
      <c r="G4" s="18"/>
      <c r="H4" s="19"/>
      <c r="I4" s="22" t="s">
        <v>19</v>
      </c>
      <c r="J4" s="17"/>
      <c r="K4" s="21"/>
    </row>
    <row r="5" spans="1:11" ht="45" x14ac:dyDescent="0.25">
      <c r="A5" s="8" t="s">
        <v>1</v>
      </c>
      <c r="B5" s="10" t="s">
        <v>16</v>
      </c>
      <c r="C5" s="11">
        <v>29473</v>
      </c>
      <c r="D5" s="11">
        <v>694247</v>
      </c>
      <c r="E5" s="11">
        <v>69267</v>
      </c>
      <c r="F5" s="11">
        <f>SUM(C5:E5)</f>
        <v>792987</v>
      </c>
      <c r="G5" s="12">
        <f>F5*1.15</f>
        <v>911935.04999999993</v>
      </c>
      <c r="H5" s="12">
        <v>39990</v>
      </c>
      <c r="I5" s="13" t="s">
        <v>20</v>
      </c>
      <c r="J5" s="10" t="s">
        <v>14</v>
      </c>
      <c r="K5" s="9" t="s">
        <v>15</v>
      </c>
    </row>
    <row r="6" spans="1:11" ht="45" x14ac:dyDescent="0.25">
      <c r="A6" s="8" t="s">
        <v>2</v>
      </c>
      <c r="B6" s="10" t="s">
        <v>17</v>
      </c>
      <c r="C6" s="11">
        <v>18000</v>
      </c>
      <c r="D6" s="11">
        <f>490405+16400+23200+85000+14900</f>
        <v>629905</v>
      </c>
      <c r="E6" s="11">
        <f>40380+69995</f>
        <v>110375</v>
      </c>
      <c r="F6" s="11">
        <f>SUM(C6:E6)</f>
        <v>758280</v>
      </c>
      <c r="G6" s="12">
        <f>F6*1.15</f>
        <v>872021.99999999988</v>
      </c>
      <c r="H6" s="14">
        <f>40785*1.15</f>
        <v>46902.75</v>
      </c>
      <c r="I6" s="13">
        <v>84</v>
      </c>
      <c r="J6" s="10"/>
      <c r="K6" s="9" t="s">
        <v>23</v>
      </c>
    </row>
    <row r="7" spans="1:11" ht="27" customHeight="1" x14ac:dyDescent="0.25">
      <c r="A7" s="8" t="s">
        <v>3</v>
      </c>
      <c r="B7" s="10" t="s">
        <v>21</v>
      </c>
      <c r="C7" s="13"/>
      <c r="D7" s="13"/>
      <c r="E7" s="13"/>
      <c r="F7" s="11">
        <v>823600</v>
      </c>
      <c r="G7" s="12">
        <f>F7*1.15</f>
        <v>947139.99999999988</v>
      </c>
      <c r="H7" s="14"/>
      <c r="I7" s="15"/>
      <c r="J7" s="10"/>
      <c r="K7" s="9" t="s">
        <v>24</v>
      </c>
    </row>
    <row r="8" spans="1:11" x14ac:dyDescent="0.25">
      <c r="A8" s="8" t="s">
        <v>4</v>
      </c>
      <c r="B8" s="10" t="s">
        <v>22</v>
      </c>
      <c r="C8" s="13"/>
      <c r="D8" s="13"/>
      <c r="E8" s="13"/>
      <c r="F8" s="13"/>
      <c r="G8" s="14"/>
      <c r="H8" s="12"/>
      <c r="I8" s="15"/>
      <c r="J8" s="10"/>
      <c r="K8" s="9"/>
    </row>
    <row r="12" spans="1:11" x14ac:dyDescent="0.25">
      <c r="E12" s="5"/>
      <c r="H12" s="1"/>
    </row>
    <row r="15" spans="1:11" x14ac:dyDescent="0.25">
      <c r="E15" s="5"/>
    </row>
    <row r="16" spans="1:11" x14ac:dyDescent="0.25">
      <c r="E16" s="5"/>
    </row>
    <row r="17" spans="5:6" x14ac:dyDescent="0.25">
      <c r="E17" s="5"/>
    </row>
    <row r="18" spans="5:6" x14ac:dyDescent="0.25">
      <c r="E18" s="5"/>
    </row>
    <row r="19" spans="5:6" x14ac:dyDescent="0.25">
      <c r="E19" s="5"/>
    </row>
    <row r="20" spans="5:6" x14ac:dyDescent="0.25">
      <c r="E20" s="5"/>
    </row>
    <row r="21" spans="5:6" x14ac:dyDescent="0.25">
      <c r="E21" s="5"/>
    </row>
    <row r="22" spans="5:6" x14ac:dyDescent="0.25">
      <c r="E22" s="5"/>
    </row>
    <row r="23" spans="5:6" x14ac:dyDescent="0.25">
      <c r="E23" s="5"/>
    </row>
    <row r="24" spans="5:6" x14ac:dyDescent="0.25">
      <c r="E24" s="5"/>
    </row>
    <row r="25" spans="5:6" x14ac:dyDescent="0.25">
      <c r="E25" s="5"/>
    </row>
    <row r="27" spans="5:6" x14ac:dyDescent="0.25">
      <c r="F27" s="1">
        <f>SUM(F12:F25)</f>
        <v>0</v>
      </c>
    </row>
    <row r="28" spans="5:6" x14ac:dyDescent="0.25">
      <c r="F28" s="1">
        <f>F27*1.15</f>
        <v>0</v>
      </c>
    </row>
  </sheetData>
  <mergeCells count="4">
    <mergeCell ref="C3:F3"/>
    <mergeCell ref="G3:G4"/>
    <mergeCell ref="H3:H4"/>
    <mergeCell ref="J3:J4"/>
  </mergeCells>
  <pageMargins left="0.7" right="0.7" top="0.78740157499999996" bottom="0.78740157499999996" header="0.3" footer="0.3"/>
  <pageSetup paperSize="9" scale="8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2017-01-30T22:25:53Z</cp:lastPrinted>
  <dcterms:created xsi:type="dcterms:W3CDTF">2017-01-30T21:45:48Z</dcterms:created>
  <dcterms:modified xsi:type="dcterms:W3CDTF">2017-01-30T22:27:21Z</dcterms:modified>
</cp:coreProperties>
</file>